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Condi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€"/>
  </numFmts>
  <fonts count="10">
    <font>
      <name val="Calibri"/>
      <family val="2"/>
      <color theme="1"/>
      <sz val="11"/>
      <scheme val="minor"/>
    </font>
    <font>
      <name val="Arial"/>
      <b val="1"/>
      <color rgb="001B5E3F"/>
      <sz val="18"/>
    </font>
    <font>
      <name val="Arial"/>
      <b val="1"/>
      <color rgb="00FFFFFF"/>
    </font>
    <font>
      <name val="Arial"/>
      <color rgb="005F7066"/>
    </font>
    <font>
      <name val="Arial"/>
      <b val="1"/>
    </font>
    <font>
      <name val="Arial"/>
      <i val="1"/>
      <color rgb="00B5741C"/>
    </font>
    <font>
      <name val="Arial"/>
      <b val="1"/>
      <color rgb="001B5E3F"/>
      <sz val="13"/>
    </font>
    <font>
      <name val="Arial"/>
      <i val="1"/>
      <color rgb="005F7066"/>
    </font>
    <font>
      <name val="Arial"/>
      <b val="1"/>
      <color rgb="001B5E3F"/>
    </font>
    <font>
      <name val="Arial"/>
      <color rgb="000F2A1F"/>
      <sz val="10"/>
    </font>
  </fonts>
  <fills count="6">
    <fill>
      <patternFill/>
    </fill>
    <fill>
      <patternFill patternType="gray125"/>
    </fill>
    <fill>
      <patternFill patternType="solid">
        <fgColor rgb="001B5E3F"/>
      </patternFill>
    </fill>
    <fill>
      <patternFill patternType="solid">
        <fgColor rgb="00FBF0DD"/>
      </patternFill>
    </fill>
    <fill>
      <patternFill patternType="solid">
        <fgColor rgb="000F2A1F"/>
      </patternFill>
    </fill>
    <fill>
      <patternFill patternType="solid">
        <fgColor rgb="00E4EFE6"/>
      </patternFill>
    </fill>
  </fills>
  <borders count="2">
    <border>
      <left/>
      <right/>
      <top/>
      <bottom/>
      <diagonal/>
    </border>
    <border>
      <bottom style="thin">
        <color rgb="00CFDCD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9" fontId="0" fillId="3" borderId="0" pivotButton="0" quotePrefix="0" xfId="0"/>
    <xf numFmtId="0" fontId="5" fillId="0" borderId="0" pivotButton="0" quotePrefix="0" xfId="0"/>
    <xf numFmtId="0" fontId="2" fillId="4" borderId="0" applyAlignment="1" pivotButton="0" quotePrefix="0" xfId="0">
      <alignment horizontal="center"/>
    </xf>
    <xf numFmtId="0" fontId="2" fillId="4" borderId="0" applyAlignment="1" pivotButton="0" quotePrefix="0" xfId="0">
      <alignment horizontal="left"/>
    </xf>
    <xf numFmtId="0" fontId="4" fillId="5" borderId="0" pivotButton="0" quotePrefix="0" xfId="0"/>
    <xf numFmtId="165" fontId="4" fillId="5" borderId="0" pivotButton="0" quotePrefix="0" xfId="0"/>
    <xf numFmtId="0" fontId="3" fillId="0" borderId="1" pivotButton="0" quotePrefix="0" xfId="0"/>
    <xf numFmtId="0" fontId="0" fillId="0" borderId="1" applyAlignment="1" pivotButton="0" quotePrefix="0" xfId="0">
      <alignment wrapText="1"/>
    </xf>
    <xf numFmtId="4" fontId="0" fillId="0" borderId="1" pivotButton="0" quotePrefix="0" xfId="0"/>
    <xf numFmtId="165" fontId="0" fillId="3" borderId="1" pivotButton="0" quotePrefix="0" xfId="0"/>
    <xf numFmtId="165" fontId="0" fillId="0" borderId="1" pivotButton="0" quotePrefix="0" xfId="0"/>
    <xf numFmtId="165" fontId="0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6" fillId="0" borderId="0" applyAlignment="1" pivotButton="0" quotePrefix="0" xfId="0">
      <alignment wrapText="1"/>
    </xf>
    <xf numFmtId="0" fontId="9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52" customWidth="1" min="2" max="2"/>
    <col width="8" customWidth="1" min="3" max="3"/>
    <col width="11" customWidth="1" min="4" max="4"/>
    <col width="13" customWidth="1" min="5" max="5"/>
    <col width="13" customWidth="1" min="6" max="6"/>
    <col width="15" customWidth="1" min="7" max="7"/>
    <col width="2" customWidth="1" min="8" max="8"/>
  </cols>
  <sheetData>
    <row r="1">
      <c r="A1" s="1" t="inlineStr">
        <is>
          <t>PRESUPUESTO DE OBRA</t>
        </is>
      </c>
    </row>
    <row r="2">
      <c r="A2" t="inlineStr">
        <is>
          <t>Nº</t>
        </is>
      </c>
      <c r="B2" t="inlineStr">
        <is>
          <t>2026-001</t>
        </is>
      </c>
      <c r="D2" t="inlineStr">
        <is>
          <t>Fecha</t>
        </is>
      </c>
      <c r="E2" s="2">
        <f>TODAY()</f>
        <v/>
      </c>
    </row>
    <row r="3">
      <c r="A3" t="inlineStr">
        <is>
          <t>Validez</t>
        </is>
      </c>
      <c r="B3" t="inlineStr">
        <is>
          <t>30 días</t>
        </is>
      </c>
    </row>
    <row r="5">
      <c r="A5" s="3" t="inlineStr">
        <is>
          <t>EMPRESA</t>
        </is>
      </c>
    </row>
    <row r="6">
      <c r="A6" s="4" t="inlineStr">
        <is>
          <t>Razón social</t>
        </is>
      </c>
      <c r="B6" s="5" t="n"/>
    </row>
    <row r="7">
      <c r="A7" s="4" t="inlineStr">
        <is>
          <t>CIF</t>
        </is>
      </c>
      <c r="B7" s="5" t="n"/>
    </row>
    <row r="8">
      <c r="A8" s="4" t="inlineStr">
        <is>
          <t>Dirección</t>
        </is>
      </c>
      <c r="B8" s="5" t="n"/>
    </row>
    <row r="9">
      <c r="A9" s="4" t="inlineStr">
        <is>
          <t>Teléfono y e-mail</t>
        </is>
      </c>
      <c r="B9" s="5" t="n"/>
    </row>
    <row r="10">
      <c r="A10" s="4" t="inlineStr">
        <is>
          <t>Nº REA</t>
        </is>
      </c>
      <c r="B10" s="5" t="n"/>
    </row>
    <row r="12">
      <c r="A12" s="3" t="inlineStr">
        <is>
          <t>CLIENTE</t>
        </is>
      </c>
    </row>
    <row r="13">
      <c r="A13" s="4" t="inlineStr">
        <is>
          <t>Nombre</t>
        </is>
      </c>
      <c r="B13" s="5" t="n"/>
    </row>
    <row r="14">
      <c r="A14" s="4" t="inlineStr">
        <is>
          <t>NIF</t>
        </is>
      </c>
      <c r="B14" s="5" t="n"/>
    </row>
    <row r="15">
      <c r="A15" s="4" t="inlineStr">
        <is>
          <t>Dirección</t>
        </is>
      </c>
      <c r="B15" s="5" t="n"/>
    </row>
    <row r="16">
      <c r="A16" s="4" t="inlineStr">
        <is>
          <t>Teléfono y e-mail</t>
        </is>
      </c>
      <c r="B16" s="5" t="n"/>
    </row>
    <row r="18">
      <c r="A18" s="3" t="inlineStr">
        <is>
          <t>OBRA</t>
        </is>
      </c>
    </row>
    <row r="19">
      <c r="A19" s="4" t="inlineStr">
        <is>
          <t>Descripción</t>
        </is>
      </c>
      <c r="B19" s="5" t="n"/>
    </row>
    <row r="20">
      <c r="A20" s="4" t="inlineStr">
        <is>
          <t>Dirección de la obra</t>
        </is>
      </c>
      <c r="B20" s="5" t="n"/>
    </row>
    <row r="22">
      <c r="A22" s="6" t="inlineStr">
        <is>
          <t>Tu margen de beneficio sobre el coste</t>
        </is>
      </c>
      <c r="E22" s="7" t="n">
        <v>0.2</v>
      </c>
      <c r="F22" s="8" t="inlineStr">
        <is>
          <t>← cambia aquí tu %</t>
        </is>
      </c>
    </row>
    <row r="24">
      <c r="A24" s="9" t="inlineStr">
        <is>
          <t>Código</t>
        </is>
      </c>
      <c r="B24" s="10" t="inlineStr">
        <is>
          <t>Partida</t>
        </is>
      </c>
      <c r="C24" s="9" t="inlineStr">
        <is>
          <t>Ud</t>
        </is>
      </c>
      <c r="D24" s="9" t="inlineStr">
        <is>
          <t>Medición</t>
        </is>
      </c>
      <c r="E24" s="9" t="inlineStr">
        <is>
          <t>Tu coste (€)</t>
        </is>
      </c>
      <c r="F24" s="9" t="inlineStr">
        <is>
          <t>Precio (€)</t>
        </is>
      </c>
      <c r="G24" s="9" t="inlineStr">
        <is>
          <t>Importe (€)</t>
        </is>
      </c>
    </row>
    <row r="25">
      <c r="A25" s="11" t="inlineStr">
        <is>
          <t>01</t>
        </is>
      </c>
      <c r="B25" s="11" t="inlineStr">
        <is>
          <t>Demoliciones y desmontajes</t>
        </is>
      </c>
      <c r="C25" s="11" t="n"/>
      <c r="D25" s="11" t="n"/>
      <c r="E25" s="11" t="n"/>
      <c r="F25" s="11" t="n"/>
      <c r="G25" s="12">
        <f>SUM(G26:G27)</f>
        <v/>
      </c>
    </row>
    <row r="26">
      <c r="A26" s="13" t="inlineStr">
        <is>
          <t>01.01</t>
        </is>
      </c>
      <c r="B26" s="14" t="inlineStr">
        <is>
          <t>Picado de alicatado existente, incluso carga de escombros</t>
        </is>
      </c>
      <c r="C26" s="5" t="inlineStr">
        <is>
          <t>m²</t>
        </is>
      </c>
      <c r="D26" s="15" t="n">
        <v>20</v>
      </c>
      <c r="E26" s="16" t="n"/>
      <c r="F26" s="17">
        <f>ROUND(E26*(1+$E$22),2)</f>
        <v/>
      </c>
      <c r="G26" s="17">
        <f>ROUND(D26*F26,2)</f>
        <v/>
      </c>
    </row>
    <row r="27">
      <c r="A27" s="13" t="inlineStr">
        <is>
          <t>01.02</t>
        </is>
      </c>
      <c r="B27" s="14" t="inlineStr">
        <is>
          <t>Levantado de solado y capa de agarre</t>
        </is>
      </c>
      <c r="C27" s="5" t="inlineStr">
        <is>
          <t>m²</t>
        </is>
      </c>
      <c r="D27" s="15" t="n">
        <v>5</v>
      </c>
      <c r="E27" s="16" t="n"/>
      <c r="F27" s="17">
        <f>ROUND(E27*(1+$E$22),2)</f>
        <v/>
      </c>
      <c r="G27" s="17">
        <f>ROUND(D27*F27,2)</f>
        <v/>
      </c>
    </row>
    <row r="28">
      <c r="A28" s="11" t="inlineStr">
        <is>
          <t>02</t>
        </is>
      </c>
      <c r="B28" s="11" t="inlineStr">
        <is>
          <t>Gestión de residuos</t>
        </is>
      </c>
      <c r="C28" s="11" t="n"/>
      <c r="D28" s="11" t="n"/>
      <c r="E28" s="11" t="n"/>
      <c r="F28" s="11" t="n"/>
      <c r="G28" s="12">
        <f>SUM(G29:G29)</f>
        <v/>
      </c>
    </row>
    <row r="29">
      <c r="A29" s="13" t="inlineStr">
        <is>
          <t>02.01</t>
        </is>
      </c>
      <c r="B29" s="14" t="inlineStr">
        <is>
          <t>Bajada de escombros en sacas y retirada a planta autorizada, incluso canon</t>
        </is>
      </c>
      <c r="C29" s="5" t="inlineStr">
        <is>
          <t>m³</t>
        </is>
      </c>
      <c r="D29" s="15" t="n">
        <v>2</v>
      </c>
      <c r="E29" s="16" t="n"/>
      <c r="F29" s="17">
        <f>ROUND(E29*(1+$E$22),2)</f>
        <v/>
      </c>
      <c r="G29" s="17">
        <f>ROUND(D29*F29,2)</f>
        <v/>
      </c>
    </row>
    <row r="30">
      <c r="A30" s="11" t="inlineStr">
        <is>
          <t>03</t>
        </is>
      </c>
      <c r="B30" s="11" t="inlineStr">
        <is>
          <t>Fontanería y saneamiento</t>
        </is>
      </c>
      <c r="C30" s="11" t="n"/>
      <c r="D30" s="11" t="n"/>
      <c r="E30" s="11" t="n"/>
      <c r="F30" s="11" t="n"/>
      <c r="G30" s="12">
        <f>SUM(G31:G31)</f>
        <v/>
      </c>
    </row>
    <row r="31">
      <c r="A31" s="13" t="inlineStr">
        <is>
          <t>03.01</t>
        </is>
      </c>
      <c r="B31" s="14" t="inlineStr">
        <is>
          <t>Instalación de agua fría, ACS y desagües del baño, con llaves de corte</t>
        </is>
      </c>
      <c r="C31" s="5" t="inlineStr">
        <is>
          <t>Ud</t>
        </is>
      </c>
      <c r="D31" s="15" t="n">
        <v>1</v>
      </c>
      <c r="E31" s="16" t="n"/>
      <c r="F31" s="17">
        <f>ROUND(E31*(1+$E$22),2)</f>
        <v/>
      </c>
      <c r="G31" s="17">
        <f>ROUND(D31*F31,2)</f>
        <v/>
      </c>
    </row>
    <row r="32">
      <c r="A32" s="11" t="inlineStr">
        <is>
          <t>04</t>
        </is>
      </c>
      <c r="B32" s="11" t="inlineStr">
        <is>
          <t>Electricidad</t>
        </is>
      </c>
      <c r="C32" s="11" t="n"/>
      <c r="D32" s="11" t="n"/>
      <c r="E32" s="11" t="n"/>
      <c r="F32" s="11" t="n"/>
      <c r="G32" s="12">
        <f>SUM(G33:G33)</f>
        <v/>
      </c>
    </row>
    <row r="33">
      <c r="A33" s="13" t="inlineStr">
        <is>
          <t>04.01</t>
        </is>
      </c>
      <c r="B33" s="14" t="inlineStr">
        <is>
          <t>Instalación eléctrica del baño con puntos de luz y enchufes</t>
        </is>
      </c>
      <c r="C33" s="5" t="inlineStr">
        <is>
          <t>Ud</t>
        </is>
      </c>
      <c r="D33" s="15" t="n">
        <v>1</v>
      </c>
      <c r="E33" s="16" t="n"/>
      <c r="F33" s="17">
        <f>ROUND(E33*(1+$E$22),2)</f>
        <v/>
      </c>
      <c r="G33" s="17">
        <f>ROUND(D33*F33,2)</f>
        <v/>
      </c>
    </row>
    <row r="34">
      <c r="A34" s="11" t="inlineStr">
        <is>
          <t>05</t>
        </is>
      </c>
      <c r="B34" s="11" t="inlineStr">
        <is>
          <t>Alicatados y solados</t>
        </is>
      </c>
      <c r="C34" s="11" t="n"/>
      <c r="D34" s="11" t="n"/>
      <c r="E34" s="11" t="n"/>
      <c r="F34" s="11" t="n"/>
      <c r="G34" s="12">
        <f>SUM(G35:G36)</f>
        <v/>
      </c>
    </row>
    <row r="35">
      <c r="A35" s="13" t="inlineStr">
        <is>
          <t>05.01</t>
        </is>
      </c>
      <c r="B35" s="14" t="inlineStr">
        <is>
          <t>Alicatado con cerámico rectificado, adhesivo C2TE, cantoneras y rejuntado</t>
        </is>
      </c>
      <c r="C35" s="5" t="inlineStr">
        <is>
          <t>m²</t>
        </is>
      </c>
      <c r="D35" s="15" t="n">
        <v>20</v>
      </c>
      <c r="E35" s="16" t="n"/>
      <c r="F35" s="17">
        <f>ROUND(E35*(1+$E$22),2)</f>
        <v/>
      </c>
      <c r="G35" s="17">
        <f>ROUND(D35*F35,2)</f>
        <v/>
      </c>
    </row>
    <row r="36">
      <c r="A36" s="13" t="inlineStr">
        <is>
          <t>05.02</t>
        </is>
      </c>
      <c r="B36" s="14" t="inlineStr">
        <is>
          <t>Solado de porcelánico rectificado, adhesivo C2TE y rejuntado</t>
        </is>
      </c>
      <c r="C36" s="5" t="inlineStr">
        <is>
          <t>m²</t>
        </is>
      </c>
      <c r="D36" s="15" t="n">
        <v>5</v>
      </c>
      <c r="E36" s="16" t="n"/>
      <c r="F36" s="17">
        <f>ROUND(E36*(1+$E$22),2)</f>
        <v/>
      </c>
      <c r="G36" s="17">
        <f>ROUND(D36*F36,2)</f>
        <v/>
      </c>
    </row>
    <row r="37">
      <c r="A37" s="11" t="inlineStr">
        <is>
          <t>06</t>
        </is>
      </c>
      <c r="B37" s="11" t="inlineStr">
        <is>
          <t>Sanitarios y griferías</t>
        </is>
      </c>
      <c r="C37" s="11" t="n"/>
      <c r="D37" s="11" t="n"/>
      <c r="E37" s="11" t="n"/>
      <c r="F37" s="11" t="n"/>
      <c r="G37" s="12">
        <f>SUM(G38:G42)</f>
        <v/>
      </c>
    </row>
    <row r="38">
      <c r="A38" s="13" t="inlineStr">
        <is>
          <t>06.01</t>
        </is>
      </c>
      <c r="B38" s="14" t="inlineStr">
        <is>
          <t>Inodoro compacto con tapa amortiguada; instalado</t>
        </is>
      </c>
      <c r="C38" s="5" t="inlineStr">
        <is>
          <t>Ud</t>
        </is>
      </c>
      <c r="D38" s="15" t="n">
        <v>1</v>
      </c>
      <c r="E38" s="16" t="n"/>
      <c r="F38" s="17">
        <f>ROUND(E38*(1+$E$22),2)</f>
        <v/>
      </c>
      <c r="G38" s="17">
        <f>ROUND(D38*F38,2)</f>
        <v/>
      </c>
    </row>
    <row r="39">
      <c r="A39" s="13" t="inlineStr">
        <is>
          <t>06.02</t>
        </is>
      </c>
      <c r="B39" s="14" t="inlineStr">
        <is>
          <t>Mueble de baño con lavabo; instalado</t>
        </is>
      </c>
      <c r="C39" s="5" t="inlineStr">
        <is>
          <t>Ud</t>
        </is>
      </c>
      <c r="D39" s="15" t="n">
        <v>1</v>
      </c>
      <c r="E39" s="16" t="n"/>
      <c r="F39" s="17">
        <f>ROUND(E39*(1+$E$22),2)</f>
        <v/>
      </c>
      <c r="G39" s="17">
        <f>ROUND(D39*F39,2)</f>
        <v/>
      </c>
    </row>
    <row r="40">
      <c r="A40" s="13" t="inlineStr">
        <is>
          <t>06.03</t>
        </is>
      </c>
      <c r="B40" s="14" t="inlineStr">
        <is>
          <t>Plato de ducha de resina extraplano; instalado</t>
        </is>
      </c>
      <c r="C40" s="5" t="inlineStr">
        <is>
          <t>Ud</t>
        </is>
      </c>
      <c r="D40" s="15" t="n">
        <v>1</v>
      </c>
      <c r="E40" s="16" t="n"/>
      <c r="F40" s="17">
        <f>ROUND(E40*(1+$E$22),2)</f>
        <v/>
      </c>
      <c r="G40" s="17">
        <f>ROUND(D40*F40,2)</f>
        <v/>
      </c>
    </row>
    <row r="41">
      <c r="A41" s="13" t="inlineStr">
        <is>
          <t>06.04</t>
        </is>
      </c>
      <c r="B41" s="14" t="inlineStr">
        <is>
          <t>Grifería monomando de lavabo y de ducha; instalada</t>
        </is>
      </c>
      <c r="C41" s="5" t="inlineStr">
        <is>
          <t>Ud</t>
        </is>
      </c>
      <c r="D41" s="15" t="n">
        <v>2</v>
      </c>
      <c r="E41" s="16" t="n"/>
      <c r="F41" s="17">
        <f>ROUND(E41*(1+$E$22),2)</f>
        <v/>
      </c>
      <c r="G41" s="17">
        <f>ROUND(D41*F41,2)</f>
        <v/>
      </c>
    </row>
    <row r="42">
      <c r="A42" s="13" t="inlineStr">
        <is>
          <t>06.05</t>
        </is>
      </c>
      <c r="B42" s="14" t="inlineStr">
        <is>
          <t>Mampara de ducha de vidrio templado; instalada</t>
        </is>
      </c>
      <c r="C42" s="5" t="inlineStr">
        <is>
          <t>Ud</t>
        </is>
      </c>
      <c r="D42" s="15" t="n">
        <v>1</v>
      </c>
      <c r="E42" s="16" t="n"/>
      <c r="F42" s="17">
        <f>ROUND(E42*(1+$E$22),2)</f>
        <v/>
      </c>
      <c r="G42" s="17">
        <f>ROUND(D42*F42,2)</f>
        <v/>
      </c>
    </row>
    <row r="43">
      <c r="A43" s="11" t="inlineStr">
        <is>
          <t>07</t>
        </is>
      </c>
      <c r="B43" s="11" t="inlineStr">
        <is>
          <t>Pintura y limpieza</t>
        </is>
      </c>
      <c r="C43" s="11" t="n"/>
      <c r="D43" s="11" t="n"/>
      <c r="E43" s="11" t="n"/>
      <c r="F43" s="11" t="n"/>
      <c r="G43" s="12">
        <f>SUM(G44:G45)</f>
        <v/>
      </c>
    </row>
    <row r="44">
      <c r="A44" s="13" t="inlineStr">
        <is>
          <t>07.01</t>
        </is>
      </c>
      <c r="B44" s="14" t="inlineStr">
        <is>
          <t>Pintura antimoho en techo, dos manos</t>
        </is>
      </c>
      <c r="C44" s="5" t="inlineStr">
        <is>
          <t>m²</t>
        </is>
      </c>
      <c r="D44" s="15" t="n">
        <v>5</v>
      </c>
      <c r="E44" s="16" t="n"/>
      <c r="F44" s="17">
        <f>ROUND(E44*(1+$E$22),2)</f>
        <v/>
      </c>
      <c r="G44" s="17">
        <f>ROUND(D44*F44,2)</f>
        <v/>
      </c>
    </row>
    <row r="45">
      <c r="A45" s="13" t="inlineStr">
        <is>
          <t>07.02</t>
        </is>
      </c>
      <c r="B45" s="14" t="inlineStr">
        <is>
          <t>Limpieza final de obra</t>
        </is>
      </c>
      <c r="C45" s="5" t="inlineStr">
        <is>
          <t>PA</t>
        </is>
      </c>
      <c r="D45" s="15" t="n">
        <v>1</v>
      </c>
      <c r="E45" s="16" t="n"/>
      <c r="F45" s="17">
        <f>ROUND(E45*(1+$E$22),2)</f>
        <v/>
      </c>
      <c r="G45" s="17">
        <f>ROUND(D45*F45,2)</f>
        <v/>
      </c>
    </row>
    <row r="47">
      <c r="F47" s="6" t="inlineStr">
        <is>
          <t>Total sin IVA</t>
        </is>
      </c>
      <c r="G47" s="18">
        <f>G25+G28+G30+G32+G34+G37+G43</f>
        <v/>
      </c>
    </row>
    <row r="48">
      <c r="E48" s="7" t="n">
        <v>0.1</v>
      </c>
      <c r="F48" t="inlineStr">
        <is>
          <t>IVA</t>
        </is>
      </c>
      <c r="G48" s="18">
        <f>ROUND(G47*E48,2)</f>
        <v/>
      </c>
    </row>
    <row r="49">
      <c r="F49" s="19" t="inlineStr">
        <is>
          <t>TOTAL</t>
        </is>
      </c>
      <c r="G49" s="20">
        <f>G47+G48</f>
        <v/>
      </c>
    </row>
    <row r="51">
      <c r="A51" s="21" t="inlineStr">
        <is>
          <t>Celdas en amarillo: rellena tu coste unitario, tu margen y el IVA. El resto se calcula solo.</t>
        </is>
      </c>
    </row>
    <row r="52">
      <c r="A52" s="22" t="inlineStr">
        <is>
          <t>Hazlo en 10 minutos con partidas medidas y precios de 2026: www.precioobra.com</t>
        </is>
      </c>
    </row>
  </sheetData>
  <mergeCells count="14">
    <mergeCell ref="B16:G16"/>
    <mergeCell ref="B19:G19"/>
    <mergeCell ref="B20:G20"/>
    <mergeCell ref="B10:G10"/>
    <mergeCell ref="A18:G18"/>
    <mergeCell ref="B14:G14"/>
    <mergeCell ref="B9:G9"/>
    <mergeCell ref="A12:G12"/>
    <mergeCell ref="B8:G8"/>
    <mergeCell ref="B13:G13"/>
    <mergeCell ref="B15:G15"/>
    <mergeCell ref="B7:G7"/>
    <mergeCell ref="A5:G5"/>
    <mergeCell ref="B6:G6"/>
  </mergeCells>
  <dataValidations count="1">
    <dataValidation sqref="E48" showDropDown="0" showInputMessage="0" showErrorMessage="0" allowBlank="0" type="list">
      <formula1>"0.1,0.21"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3" t="inlineStr">
        <is>
          <t>CONDICIONES DEL PRESUPUESTO</t>
        </is>
      </c>
    </row>
    <row r="2">
      <c r="A2" s="24" t="inlineStr"/>
    </row>
    <row r="3">
      <c r="A3" s="24" t="inlineStr">
        <is>
          <t>Forma de pago: 30 % a la firma, 40 % a mitad de obra y 30 % a la entrega.</t>
        </is>
      </c>
    </row>
    <row r="4">
      <c r="A4" s="24" t="inlineStr">
        <is>
          <t>Plazo de ejecución estimado: __ semanas desde el inicio de los trabajos.</t>
        </is>
      </c>
    </row>
    <row r="5">
      <c r="A5" s="24" t="inlineStr">
        <is>
          <t>Exclusiones: licencias, tasas e impuestos municipales; honorarios técnicos; trabajos no descritos expresamente.</t>
        </is>
      </c>
    </row>
    <row r="6">
      <c r="A6" s="24" t="inlineStr">
        <is>
          <t>IVA: 10 % en reformas de vivienda habitual de particulares con más de dos años de antigüedad cuando los materiales aportados no superen el 40 % de la base imponible; 21 % en el resto de casos.</t>
        </is>
      </c>
    </row>
    <row r="7">
      <c r="A7" s="24" t="inlineStr">
        <is>
          <t>Garantía de los trabajos: __ meses desde la entrega.</t>
        </is>
      </c>
    </row>
    <row r="8">
      <c r="A8" s="24" t="inlineStr">
        <is>
          <t>Residuos: gestionados por gestor autorizado conforme al Real Decreto 105/2008.</t>
        </is>
      </c>
    </row>
    <row r="9">
      <c r="A9" s="24" t="inlineStr">
        <is>
          <t>Validez de la oferta: 30 días desde su fecha.</t>
        </is>
      </c>
    </row>
    <row r="10">
      <c r="A10" s="24" t="inlineStr"/>
    </row>
    <row r="11">
      <c r="A11" s="24" t="inlineStr">
        <is>
          <t>Firma de la empresa                                              Firma y aceptación del cliente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precioobra.com</dc:creator>
  <dc:title xmlns:dc="http://purl.org/dc/elements/1.1/">Plantilla de presupuesto de obra</dc:title>
  <dcterms:created xmlns:dcterms="http://purl.org/dc/terms/" xmlns:xsi="http://www.w3.org/2001/XMLSchema-instance" xsi:type="dcterms:W3CDTF">2026-10-23T21:25:08Z</dcterms:created>
  <dcterms:modified xmlns:dcterms="http://purl.org/dc/terms/" xmlns:xsi="http://www.w3.org/2001/XMLSchema-instance" xsi:type="dcterms:W3CDTF">2026-10-23T21:25:08Z</dcterms:modified>
</cp:coreProperties>
</file>